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堤(R1～R3)\Ｒ３年度\600.　●設計書\Ｒ３馬土　国道４９２号　美・木屋平川井　擁壁工事（４）\PPI\"/>
    </mc:Choice>
  </mc:AlternateContent>
  <bookViews>
    <workbookView xWindow="0" yWindow="0" windowWidth="28800" windowHeight="119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68" i="1" l="1"/>
  <c r="G65" i="1"/>
  <c r="G64" i="1" s="1"/>
  <c r="G54" i="1"/>
  <c r="G50" i="1"/>
  <c r="G49" i="1"/>
  <c r="G46" i="1"/>
  <c r="G45" i="1"/>
  <c r="G43" i="1"/>
  <c r="G41" i="1"/>
  <c r="G40" i="1" s="1"/>
  <c r="G38" i="1"/>
  <c r="G37" i="1" s="1"/>
  <c r="G36" i="1" s="1"/>
  <c r="G33" i="1"/>
  <c r="G30" i="1"/>
  <c r="G29" i="1" s="1"/>
  <c r="G25" i="1"/>
  <c r="G22" i="1" s="1"/>
  <c r="G23" i="1"/>
  <c r="G18" i="1"/>
  <c r="G16" i="1"/>
  <c r="G11" i="1" s="1"/>
  <c r="G12" i="1"/>
  <c r="G67" i="1" l="1"/>
  <c r="G10" i="1"/>
  <c r="G72" i="1" l="1"/>
  <c r="G74" i="1" s="1"/>
  <c r="G75" i="1" s="1"/>
  <c r="G70" i="1"/>
</calcChain>
</file>

<file path=xl/sharedStrings.xml><?xml version="1.0" encoding="utf-8"?>
<sst xmlns="http://schemas.openxmlformats.org/spreadsheetml/2006/main" count="145" uniqueCount="85">
  <si>
    <t>工事費内訳書</t>
  </si>
  <si>
    <t>住　　　　所</t>
  </si>
  <si>
    <t>商号又は名称</t>
  </si>
  <si>
    <t>代 表 者 名</t>
  </si>
  <si>
    <t>工 事 名</t>
  </si>
  <si>
    <t>Ｒ３馬土　国道４９２号　美・木屋平川井　擁壁工事（４）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</si>
  <si>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</si>
  <si>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</si>
  <si>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</si>
  <si>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</si>
  <si>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</si>
  <si>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</si>
  <si>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</si>
  <si>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</si>
  <si>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擁壁工</t>
  </si>
  <si>
    <t>作業土工</t>
  </si>
  <si>
    <t>床掘り</t>
  </si>
  <si>
    <t>m3</t>
  </si>
  <si>
    <t>埋戻し</t>
  </si>
  <si>
    <t>基面整正</t>
  </si>
  <si>
    <t>m2</t>
  </si>
  <si>
    <t>場所打擁壁工(構造物単位)</t>
  </si>
  <si>
    <t>重力式擁壁</t>
  </si>
  <si>
    <t>場所打擁壁工</t>
  </si>
  <si>
    <t>3号平張ｺﾝｸﾘｰﾄ</t>
  </si>
  <si>
    <t>舗装止めｺﾝｸﾘｰﾄ</t>
  </si>
  <si>
    <t>m</t>
  </si>
  <si>
    <t>水止めｺﾝｸﾘｰﾄ</t>
  </si>
  <si>
    <t>排水構造物工</t>
  </si>
  <si>
    <t>側溝工</t>
  </si>
  <si>
    <t>ﾌﾟﾚｷｬｽﾄ側溝</t>
  </si>
  <si>
    <t>集水桝･ﾏﾝﾎｰﾙ工</t>
  </si>
  <si>
    <t>現場打ち集水桝
　4号</t>
  </si>
  <si>
    <t>箇所</t>
  </si>
  <si>
    <t>現場打ち集水桝
　6号</t>
  </si>
  <si>
    <t>蓋</t>
  </si>
  <si>
    <t>枚</t>
  </si>
  <si>
    <t>構造物撤去工</t>
  </si>
  <si>
    <t>構造物取壊し工</t>
  </si>
  <si>
    <t>舗装版破砕</t>
  </si>
  <si>
    <t>ｺﾝｸﾘｰﾄ取壊し運搬処理</t>
  </si>
  <si>
    <t>運搬処理工</t>
  </si>
  <si>
    <t>殻運搬</t>
  </si>
  <si>
    <t>殻処分</t>
  </si>
  <si>
    <t>道路修繕</t>
  </si>
  <si>
    <t>縁石工</t>
  </si>
  <si>
    <t>歩車道境界ﾌﾞﾛｯｸ</t>
  </si>
  <si>
    <t>防護柵工</t>
  </si>
  <si>
    <t>路側防護柵工</t>
  </si>
  <si>
    <t>ｶﾞｰﾄﾞﾚｰﾙ</t>
  </si>
  <si>
    <t>防止柵工</t>
  </si>
  <si>
    <t>転落(横断)防止柵</t>
  </si>
  <si>
    <t>道路付属施設工</t>
  </si>
  <si>
    <t>道路付属物工</t>
  </si>
  <si>
    <t>道路鋲</t>
  </si>
  <si>
    <t>個</t>
  </si>
  <si>
    <t>車線分離標</t>
  </si>
  <si>
    <t>本</t>
  </si>
  <si>
    <t>石･ﾌﾞﾛｯｸ積(張)工</t>
  </si>
  <si>
    <t>床掘り(掘削)</t>
  </si>
  <si>
    <t>ｺﾝｸﾘｰﾄﾌﾞﾛｯｸ工(ｺﾝｸﾘｰﾄﾌﾞﾛｯｸ積)</t>
  </si>
  <si>
    <t>ｺﾝｸﾘｰﾄﾌﾞﾛｯｸ基礎</t>
  </si>
  <si>
    <t>基礎材</t>
  </si>
  <si>
    <t>ｺﾝｸﾘｰﾄﾌﾞﾛｯｸ積</t>
  </si>
  <si>
    <t>胴込･裏込材(砕石)</t>
  </si>
  <si>
    <t>目地板</t>
  </si>
  <si>
    <t>１号天端ｺﾝｸﾘｰﾄ</t>
  </si>
  <si>
    <t>天端ｺﾝｸﾘｰﾄ</t>
  </si>
  <si>
    <t>小口止ｺﾝｸﾘｰﾄ</t>
  </si>
  <si>
    <t>足場工　</t>
  </si>
  <si>
    <t>掛m2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</si>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</sst>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G11+G22+G29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G12+G16+G18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40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30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20</v>
      </c>
      <c r="F15" s="9">
        <v>40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24" t="s">
        <v>21</v>
      </c>
      <c r="D16" s="24"/>
      <c r="E16" s="8" t="s">
        <v>13</v>
      </c>
      <c r="F16" s="9">
        <v>1</v>
      </c>
      <c r="G16" s="11">
        <f>G17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22</v>
      </c>
      <c r="E17" s="8" t="s">
        <v>17</v>
      </c>
      <c r="F17" s="9">
        <v>34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24" t="s">
        <v>23</v>
      </c>
      <c r="D18" s="24"/>
      <c r="E18" s="8" t="s">
        <v>13</v>
      </c>
      <c r="F18" s="9">
        <v>1</v>
      </c>
      <c r="G18" s="11">
        <f>G19+G20+G21</f>
        <v>0</v>
      </c>
      <c r="I18" s="13">
        <v>9</v>
      </c>
      <c r="J18" s="14">
        <v>3</v>
      </c>
    </row>
    <row r="19" spans="1:10" ht="42" customHeight="1" x14ac:dyDescent="0.15">
      <c r="A19" s="6"/>
      <c r="B19" s="7"/>
      <c r="C19" s="7"/>
      <c r="D19" s="24" t="s">
        <v>24</v>
      </c>
      <c r="E19" s="8" t="s">
        <v>20</v>
      </c>
      <c r="F19" s="9">
        <v>74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25</v>
      </c>
      <c r="E20" s="8" t="s">
        <v>26</v>
      </c>
      <c r="F20" s="10">
        <v>9.6999999999999993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27</v>
      </c>
      <c r="E21" s="8" t="s">
        <v>26</v>
      </c>
      <c r="F21" s="10">
        <v>13.4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24" t="s">
        <v>28</v>
      </c>
      <c r="C22" s="24"/>
      <c r="D22" s="24"/>
      <c r="E22" s="8" t="s">
        <v>13</v>
      </c>
      <c r="F22" s="9">
        <v>1</v>
      </c>
      <c r="G22" s="11">
        <f>G23+G25</f>
        <v>0</v>
      </c>
      <c r="I22" s="13">
        <v>13</v>
      </c>
      <c r="J22" s="14">
        <v>2</v>
      </c>
    </row>
    <row r="23" spans="1:10" ht="42" customHeight="1" x14ac:dyDescent="0.15">
      <c r="A23" s="6"/>
      <c r="B23" s="7"/>
      <c r="C23" s="24" t="s">
        <v>29</v>
      </c>
      <c r="D23" s="24"/>
      <c r="E23" s="8" t="s">
        <v>13</v>
      </c>
      <c r="F23" s="9">
        <v>1</v>
      </c>
      <c r="G23" s="11">
        <f>G24</f>
        <v>0</v>
      </c>
      <c r="I23" s="13">
        <v>14</v>
      </c>
      <c r="J23" s="14">
        <v>3</v>
      </c>
    </row>
    <row r="24" spans="1:10" ht="42" customHeight="1" x14ac:dyDescent="0.15">
      <c r="A24" s="6"/>
      <c r="B24" s="7"/>
      <c r="C24" s="7"/>
      <c r="D24" s="24" t="s">
        <v>30</v>
      </c>
      <c r="E24" s="8" t="s">
        <v>26</v>
      </c>
      <c r="F24" s="9">
        <v>19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24" t="s">
        <v>31</v>
      </c>
      <c r="D25" s="24"/>
      <c r="E25" s="8" t="s">
        <v>13</v>
      </c>
      <c r="F25" s="9">
        <v>1</v>
      </c>
      <c r="G25" s="11">
        <f>G26+G27+G28</f>
        <v>0</v>
      </c>
      <c r="I25" s="13">
        <v>16</v>
      </c>
      <c r="J25" s="14">
        <v>3</v>
      </c>
    </row>
    <row r="26" spans="1:10" ht="42" customHeight="1" x14ac:dyDescent="0.15">
      <c r="A26" s="6"/>
      <c r="B26" s="7"/>
      <c r="C26" s="7"/>
      <c r="D26" s="24" t="s">
        <v>32</v>
      </c>
      <c r="E26" s="8" t="s">
        <v>33</v>
      </c>
      <c r="F26" s="9">
        <v>1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34</v>
      </c>
      <c r="E27" s="8" t="s">
        <v>33</v>
      </c>
      <c r="F27" s="9">
        <v>1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35</v>
      </c>
      <c r="E28" s="8" t="s">
        <v>36</v>
      </c>
      <c r="F28" s="9">
        <v>2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24" t="s">
        <v>37</v>
      </c>
      <c r="C29" s="24"/>
      <c r="D29" s="24"/>
      <c r="E29" s="8" t="s">
        <v>13</v>
      </c>
      <c r="F29" s="9">
        <v>1</v>
      </c>
      <c r="G29" s="11">
        <f>G30+G33</f>
        <v>0</v>
      </c>
      <c r="I29" s="13">
        <v>20</v>
      </c>
      <c r="J29" s="14">
        <v>2</v>
      </c>
    </row>
    <row r="30" spans="1:10" ht="42" customHeight="1" x14ac:dyDescent="0.15">
      <c r="A30" s="6"/>
      <c r="B30" s="7"/>
      <c r="C30" s="24" t="s">
        <v>38</v>
      </c>
      <c r="D30" s="24"/>
      <c r="E30" s="8" t="s">
        <v>13</v>
      </c>
      <c r="F30" s="9">
        <v>1</v>
      </c>
      <c r="G30" s="11">
        <f>G31+G32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39</v>
      </c>
      <c r="E31" s="8" t="s">
        <v>20</v>
      </c>
      <c r="F31" s="9">
        <v>200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40</v>
      </c>
      <c r="E32" s="8" t="s">
        <v>17</v>
      </c>
      <c r="F32" s="9">
        <v>8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24" t="s">
        <v>41</v>
      </c>
      <c r="D33" s="24"/>
      <c r="E33" s="8" t="s">
        <v>13</v>
      </c>
      <c r="F33" s="9">
        <v>1</v>
      </c>
      <c r="G33" s="11">
        <f>G34+G35</f>
        <v>0</v>
      </c>
      <c r="I33" s="13">
        <v>24</v>
      </c>
      <c r="J33" s="14">
        <v>3</v>
      </c>
    </row>
    <row r="34" spans="1:10" ht="42" customHeight="1" x14ac:dyDescent="0.15">
      <c r="A34" s="6"/>
      <c r="B34" s="7"/>
      <c r="C34" s="7"/>
      <c r="D34" s="24" t="s">
        <v>42</v>
      </c>
      <c r="E34" s="8" t="s">
        <v>17</v>
      </c>
      <c r="F34" s="9">
        <v>10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43</v>
      </c>
      <c r="E35" s="8" t="s">
        <v>17</v>
      </c>
      <c r="F35" s="9">
        <v>10</v>
      </c>
      <c r="G35" s="12"/>
      <c r="I35" s="13">
        <v>26</v>
      </c>
      <c r="J35" s="14">
        <v>4</v>
      </c>
    </row>
    <row r="36" spans="1:10" ht="42" customHeight="1" x14ac:dyDescent="0.15">
      <c r="A36" s="23" t="s">
        <v>44</v>
      </c>
      <c r="B36" s="24"/>
      <c r="C36" s="24"/>
      <c r="D36" s="24"/>
      <c r="E36" s="8" t="s">
        <v>13</v>
      </c>
      <c r="F36" s="9">
        <v>1</v>
      </c>
      <c r="G36" s="11">
        <f>G37+G40+G45+G49+G64</f>
        <v>0</v>
      </c>
      <c r="I36" s="13">
        <v>27</v>
      </c>
      <c r="J36" s="14">
        <v>1</v>
      </c>
    </row>
    <row r="37" spans="1:10" ht="42" customHeight="1" x14ac:dyDescent="0.15">
      <c r="A37" s="6"/>
      <c r="B37" s="24" t="s">
        <v>45</v>
      </c>
      <c r="C37" s="24"/>
      <c r="D37" s="24"/>
      <c r="E37" s="8" t="s">
        <v>13</v>
      </c>
      <c r="F37" s="9">
        <v>1</v>
      </c>
      <c r="G37" s="11">
        <f>G38</f>
        <v>0</v>
      </c>
      <c r="I37" s="13">
        <v>28</v>
      </c>
      <c r="J37" s="14">
        <v>2</v>
      </c>
    </row>
    <row r="38" spans="1:10" ht="42" customHeight="1" x14ac:dyDescent="0.15">
      <c r="A38" s="6"/>
      <c r="B38" s="7"/>
      <c r="C38" s="24" t="s">
        <v>45</v>
      </c>
      <c r="D38" s="24"/>
      <c r="E38" s="8" t="s">
        <v>13</v>
      </c>
      <c r="F38" s="9">
        <v>1</v>
      </c>
      <c r="G38" s="11">
        <f>G39</f>
        <v>0</v>
      </c>
      <c r="I38" s="13">
        <v>29</v>
      </c>
      <c r="J38" s="14">
        <v>3</v>
      </c>
    </row>
    <row r="39" spans="1:10" ht="42" customHeight="1" x14ac:dyDescent="0.15">
      <c r="A39" s="6"/>
      <c r="B39" s="7"/>
      <c r="C39" s="7"/>
      <c r="D39" s="24" t="s">
        <v>46</v>
      </c>
      <c r="E39" s="8" t="s">
        <v>26</v>
      </c>
      <c r="F39" s="9">
        <v>59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24" t="s">
        <v>47</v>
      </c>
      <c r="C40" s="24"/>
      <c r="D40" s="24"/>
      <c r="E40" s="8" t="s">
        <v>13</v>
      </c>
      <c r="F40" s="9">
        <v>1</v>
      </c>
      <c r="G40" s="11">
        <f>G41+G43</f>
        <v>0</v>
      </c>
      <c r="I40" s="13">
        <v>31</v>
      </c>
      <c r="J40" s="14">
        <v>2</v>
      </c>
    </row>
    <row r="41" spans="1:10" ht="42" customHeight="1" x14ac:dyDescent="0.15">
      <c r="A41" s="6"/>
      <c r="B41" s="7"/>
      <c r="C41" s="24" t="s">
        <v>48</v>
      </c>
      <c r="D41" s="24"/>
      <c r="E41" s="8" t="s">
        <v>13</v>
      </c>
      <c r="F41" s="9">
        <v>1</v>
      </c>
      <c r="G41" s="11">
        <f>G42</f>
        <v>0</v>
      </c>
      <c r="I41" s="13">
        <v>32</v>
      </c>
      <c r="J41" s="14">
        <v>3</v>
      </c>
    </row>
    <row r="42" spans="1:10" ht="42" customHeight="1" x14ac:dyDescent="0.15">
      <c r="A42" s="6"/>
      <c r="B42" s="7"/>
      <c r="C42" s="7"/>
      <c r="D42" s="24" t="s">
        <v>49</v>
      </c>
      <c r="E42" s="8" t="s">
        <v>26</v>
      </c>
      <c r="F42" s="9">
        <v>120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24" t="s">
        <v>50</v>
      </c>
      <c r="D43" s="24"/>
      <c r="E43" s="8" t="s">
        <v>13</v>
      </c>
      <c r="F43" s="9">
        <v>1</v>
      </c>
      <c r="G43" s="11">
        <f>G44</f>
        <v>0</v>
      </c>
      <c r="I43" s="13">
        <v>34</v>
      </c>
      <c r="J43" s="14">
        <v>3</v>
      </c>
    </row>
    <row r="44" spans="1:10" ht="42" customHeight="1" x14ac:dyDescent="0.15">
      <c r="A44" s="6"/>
      <c r="B44" s="7"/>
      <c r="C44" s="7"/>
      <c r="D44" s="24" t="s">
        <v>51</v>
      </c>
      <c r="E44" s="8" t="s">
        <v>26</v>
      </c>
      <c r="F44" s="9">
        <v>17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24" t="s">
        <v>52</v>
      </c>
      <c r="C45" s="24"/>
      <c r="D45" s="24"/>
      <c r="E45" s="8" t="s">
        <v>13</v>
      </c>
      <c r="F45" s="9">
        <v>1</v>
      </c>
      <c r="G45" s="11">
        <f>G46</f>
        <v>0</v>
      </c>
      <c r="I45" s="13">
        <v>36</v>
      </c>
      <c r="J45" s="14">
        <v>2</v>
      </c>
    </row>
    <row r="46" spans="1:10" ht="42" customHeight="1" x14ac:dyDescent="0.15">
      <c r="A46" s="6"/>
      <c r="B46" s="7"/>
      <c r="C46" s="24" t="s">
        <v>53</v>
      </c>
      <c r="D46" s="24"/>
      <c r="E46" s="8" t="s">
        <v>13</v>
      </c>
      <c r="F46" s="9">
        <v>1</v>
      </c>
      <c r="G46" s="11">
        <f>G47+G48</f>
        <v>0</v>
      </c>
      <c r="I46" s="13">
        <v>37</v>
      </c>
      <c r="J46" s="14">
        <v>3</v>
      </c>
    </row>
    <row r="47" spans="1:10" ht="42" customHeight="1" x14ac:dyDescent="0.15">
      <c r="A47" s="6"/>
      <c r="B47" s="7"/>
      <c r="C47" s="7"/>
      <c r="D47" s="24" t="s">
        <v>54</v>
      </c>
      <c r="E47" s="8" t="s">
        <v>55</v>
      </c>
      <c r="F47" s="9">
        <v>52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7"/>
      <c r="D48" s="24" t="s">
        <v>56</v>
      </c>
      <c r="E48" s="8" t="s">
        <v>57</v>
      </c>
      <c r="F48" s="9">
        <v>8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24" t="s">
        <v>58</v>
      </c>
      <c r="C49" s="24"/>
      <c r="D49" s="24"/>
      <c r="E49" s="8" t="s">
        <v>13</v>
      </c>
      <c r="F49" s="9">
        <v>1</v>
      </c>
      <c r="G49" s="11">
        <f>G50+G54</f>
        <v>0</v>
      </c>
      <c r="I49" s="13">
        <v>40</v>
      </c>
      <c r="J49" s="14">
        <v>2</v>
      </c>
    </row>
    <row r="50" spans="1:10" ht="42" customHeight="1" x14ac:dyDescent="0.15">
      <c r="A50" s="6"/>
      <c r="B50" s="7"/>
      <c r="C50" s="24" t="s">
        <v>15</v>
      </c>
      <c r="D50" s="24"/>
      <c r="E50" s="8" t="s">
        <v>13</v>
      </c>
      <c r="F50" s="9">
        <v>1</v>
      </c>
      <c r="G50" s="11">
        <f>G51+G52+G53</f>
        <v>0</v>
      </c>
      <c r="I50" s="13">
        <v>41</v>
      </c>
      <c r="J50" s="14">
        <v>3</v>
      </c>
    </row>
    <row r="51" spans="1:10" ht="42" customHeight="1" x14ac:dyDescent="0.15">
      <c r="A51" s="6"/>
      <c r="B51" s="7"/>
      <c r="C51" s="7"/>
      <c r="D51" s="24" t="s">
        <v>59</v>
      </c>
      <c r="E51" s="8" t="s">
        <v>17</v>
      </c>
      <c r="F51" s="9">
        <v>27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7"/>
      <c r="C52" s="7"/>
      <c r="D52" s="24" t="s">
        <v>18</v>
      </c>
      <c r="E52" s="8" t="s">
        <v>17</v>
      </c>
      <c r="F52" s="9">
        <v>17</v>
      </c>
      <c r="G52" s="12"/>
      <c r="I52" s="13">
        <v>43</v>
      </c>
      <c r="J52" s="14">
        <v>4</v>
      </c>
    </row>
    <row r="53" spans="1:10" ht="42" customHeight="1" x14ac:dyDescent="0.15">
      <c r="A53" s="6"/>
      <c r="B53" s="7"/>
      <c r="C53" s="7"/>
      <c r="D53" s="24" t="s">
        <v>19</v>
      </c>
      <c r="E53" s="8" t="s">
        <v>20</v>
      </c>
      <c r="F53" s="9">
        <v>13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7"/>
      <c r="C54" s="24" t="s">
        <v>60</v>
      </c>
      <c r="D54" s="24"/>
      <c r="E54" s="8" t="s">
        <v>13</v>
      </c>
      <c r="F54" s="9">
        <v>1</v>
      </c>
      <c r="G54" s="11">
        <f>G55+G56+G57+G58+G59+G60+G61+G62+G63</f>
        <v>0</v>
      </c>
      <c r="I54" s="13">
        <v>45</v>
      </c>
      <c r="J54" s="14">
        <v>3</v>
      </c>
    </row>
    <row r="55" spans="1:10" ht="42" customHeight="1" x14ac:dyDescent="0.15">
      <c r="A55" s="6"/>
      <c r="B55" s="7"/>
      <c r="C55" s="7"/>
      <c r="D55" s="24" t="s">
        <v>61</v>
      </c>
      <c r="E55" s="8" t="s">
        <v>26</v>
      </c>
      <c r="F55" s="9">
        <v>10</v>
      </c>
      <c r="G55" s="12"/>
      <c r="I55" s="13">
        <v>46</v>
      </c>
      <c r="J55" s="14">
        <v>4</v>
      </c>
    </row>
    <row r="56" spans="1:10" ht="42" customHeight="1" x14ac:dyDescent="0.15">
      <c r="A56" s="6"/>
      <c r="B56" s="7"/>
      <c r="C56" s="7"/>
      <c r="D56" s="24" t="s">
        <v>62</v>
      </c>
      <c r="E56" s="8" t="s">
        <v>20</v>
      </c>
      <c r="F56" s="9">
        <v>8</v>
      </c>
      <c r="G56" s="12"/>
      <c r="I56" s="13">
        <v>47</v>
      </c>
      <c r="J56" s="14">
        <v>4</v>
      </c>
    </row>
    <row r="57" spans="1:10" ht="42" customHeight="1" x14ac:dyDescent="0.15">
      <c r="A57" s="6"/>
      <c r="B57" s="7"/>
      <c r="C57" s="7"/>
      <c r="D57" s="24" t="s">
        <v>63</v>
      </c>
      <c r="E57" s="8" t="s">
        <v>20</v>
      </c>
      <c r="F57" s="9">
        <v>57</v>
      </c>
      <c r="G57" s="12"/>
      <c r="I57" s="13">
        <v>48</v>
      </c>
      <c r="J57" s="14">
        <v>4</v>
      </c>
    </row>
    <row r="58" spans="1:10" ht="42" customHeight="1" x14ac:dyDescent="0.15">
      <c r="A58" s="6"/>
      <c r="B58" s="7"/>
      <c r="C58" s="7"/>
      <c r="D58" s="24" t="s">
        <v>64</v>
      </c>
      <c r="E58" s="8" t="s">
        <v>17</v>
      </c>
      <c r="F58" s="9">
        <v>27</v>
      </c>
      <c r="G58" s="12"/>
      <c r="I58" s="13">
        <v>49</v>
      </c>
      <c r="J58" s="14">
        <v>4</v>
      </c>
    </row>
    <row r="59" spans="1:10" ht="42" customHeight="1" x14ac:dyDescent="0.15">
      <c r="A59" s="6"/>
      <c r="B59" s="7"/>
      <c r="C59" s="7"/>
      <c r="D59" s="24" t="s">
        <v>65</v>
      </c>
      <c r="E59" s="8" t="s">
        <v>20</v>
      </c>
      <c r="F59" s="9">
        <v>3</v>
      </c>
      <c r="G59" s="12"/>
      <c r="I59" s="13">
        <v>50</v>
      </c>
      <c r="J59" s="14">
        <v>4</v>
      </c>
    </row>
    <row r="60" spans="1:10" ht="42" customHeight="1" x14ac:dyDescent="0.15">
      <c r="A60" s="6"/>
      <c r="B60" s="7"/>
      <c r="C60" s="7"/>
      <c r="D60" s="24" t="s">
        <v>66</v>
      </c>
      <c r="E60" s="8" t="s">
        <v>26</v>
      </c>
      <c r="F60" s="9">
        <v>10</v>
      </c>
      <c r="G60" s="12"/>
      <c r="I60" s="13">
        <v>51</v>
      </c>
      <c r="J60" s="14">
        <v>4</v>
      </c>
    </row>
    <row r="61" spans="1:10" ht="42" customHeight="1" x14ac:dyDescent="0.15">
      <c r="A61" s="6"/>
      <c r="B61" s="7"/>
      <c r="C61" s="7"/>
      <c r="D61" s="24" t="s">
        <v>67</v>
      </c>
      <c r="E61" s="8" t="s">
        <v>17</v>
      </c>
      <c r="F61" s="9">
        <v>1</v>
      </c>
      <c r="G61" s="12"/>
      <c r="I61" s="13">
        <v>52</v>
      </c>
      <c r="J61" s="14">
        <v>4</v>
      </c>
    </row>
    <row r="62" spans="1:10" ht="42" customHeight="1" x14ac:dyDescent="0.15">
      <c r="A62" s="6"/>
      <c r="B62" s="7"/>
      <c r="C62" s="7"/>
      <c r="D62" s="24" t="s">
        <v>68</v>
      </c>
      <c r="E62" s="8" t="s">
        <v>17</v>
      </c>
      <c r="F62" s="9">
        <v>1</v>
      </c>
      <c r="G62" s="12"/>
      <c r="I62" s="13">
        <v>53</v>
      </c>
      <c r="J62" s="14">
        <v>4</v>
      </c>
    </row>
    <row r="63" spans="1:10" ht="42" customHeight="1" x14ac:dyDescent="0.15">
      <c r="A63" s="6"/>
      <c r="B63" s="7"/>
      <c r="C63" s="7"/>
      <c r="D63" s="24" t="s">
        <v>69</v>
      </c>
      <c r="E63" s="8" t="s">
        <v>70</v>
      </c>
      <c r="F63" s="9">
        <v>59</v>
      </c>
      <c r="G63" s="12"/>
      <c r="I63" s="13">
        <v>54</v>
      </c>
      <c r="J63" s="14">
        <v>4</v>
      </c>
    </row>
    <row r="64" spans="1:10" ht="42" customHeight="1" x14ac:dyDescent="0.15">
      <c r="A64" s="6"/>
      <c r="B64" s="24" t="s">
        <v>71</v>
      </c>
      <c r="C64" s="24"/>
      <c r="D64" s="24"/>
      <c r="E64" s="8" t="s">
        <v>13</v>
      </c>
      <c r="F64" s="9">
        <v>1</v>
      </c>
      <c r="G64" s="11">
        <f>G65</f>
        <v>0</v>
      </c>
      <c r="I64" s="13">
        <v>55</v>
      </c>
      <c r="J64" s="14">
        <v>2</v>
      </c>
    </row>
    <row r="65" spans="1:10" ht="42" customHeight="1" x14ac:dyDescent="0.15">
      <c r="A65" s="6"/>
      <c r="B65" s="7"/>
      <c r="C65" s="24" t="s">
        <v>72</v>
      </c>
      <c r="D65" s="24"/>
      <c r="E65" s="8" t="s">
        <v>13</v>
      </c>
      <c r="F65" s="9">
        <v>1</v>
      </c>
      <c r="G65" s="11">
        <f>G66</f>
        <v>0</v>
      </c>
      <c r="I65" s="13">
        <v>56</v>
      </c>
      <c r="J65" s="14">
        <v>3</v>
      </c>
    </row>
    <row r="66" spans="1:10" ht="42" customHeight="1" x14ac:dyDescent="0.15">
      <c r="A66" s="6"/>
      <c r="B66" s="7"/>
      <c r="C66" s="7"/>
      <c r="D66" s="24" t="s">
        <v>73</v>
      </c>
      <c r="E66" s="8" t="s">
        <v>74</v>
      </c>
      <c r="F66" s="9">
        <v>30</v>
      </c>
      <c r="G66" s="12"/>
      <c r="I66" s="13">
        <v>57</v>
      </c>
      <c r="J66" s="14">
        <v>4</v>
      </c>
    </row>
    <row r="67" spans="1:10" ht="42" customHeight="1" x14ac:dyDescent="0.15">
      <c r="A67" s="23" t="s">
        <v>75</v>
      </c>
      <c r="B67" s="24"/>
      <c r="C67" s="24"/>
      <c r="D67" s="24"/>
      <c r="E67" s="8" t="s">
        <v>13</v>
      </c>
      <c r="F67" s="9">
        <v>1</v>
      </c>
      <c r="G67" s="11">
        <f>G11+G22+G29+G37+G40+G45+G49+G64</f>
        <v>0</v>
      </c>
      <c r="I67" s="13">
        <v>58</v>
      </c>
      <c r="J67" s="14">
        <v>20</v>
      </c>
    </row>
    <row r="68" spans="1:10" ht="42" customHeight="1" x14ac:dyDescent="0.15">
      <c r="A68" s="23" t="s">
        <v>76</v>
      </c>
      <c r="B68" s="24"/>
      <c r="C68" s="24"/>
      <c r="D68" s="24"/>
      <c r="E68" s="8" t="s">
        <v>13</v>
      </c>
      <c r="F68" s="9">
        <v>1</v>
      </c>
      <c r="G68" s="11">
        <f>G69</f>
        <v>0</v>
      </c>
      <c r="I68" s="13">
        <v>59</v>
      </c>
      <c r="J68" s="14">
        <v>200</v>
      </c>
    </row>
    <row r="69" spans="1:10" ht="42" customHeight="1" x14ac:dyDescent="0.15">
      <c r="A69" s="6"/>
      <c r="B69" s="24" t="s">
        <v>77</v>
      </c>
      <c r="C69" s="24"/>
      <c r="D69" s="24"/>
      <c r="E69" s="8" t="s">
        <v>13</v>
      </c>
      <c r="F69" s="9">
        <v>1</v>
      </c>
      <c r="G69" s="12"/>
      <c r="I69" s="13">
        <v>60</v>
      </c>
      <c r="J69" s="14"/>
    </row>
    <row r="70" spans="1:10" ht="42" customHeight="1" x14ac:dyDescent="0.15">
      <c r="A70" s="23" t="s">
        <v>78</v>
      </c>
      <c r="B70" s="24"/>
      <c r="C70" s="24"/>
      <c r="D70" s="24"/>
      <c r="E70" s="8" t="s">
        <v>13</v>
      </c>
      <c r="F70" s="9">
        <v>1</v>
      </c>
      <c r="G70" s="11">
        <f>G67+G68</f>
        <v>0</v>
      </c>
      <c r="I70" s="13">
        <v>61</v>
      </c>
      <c r="J70" s="14"/>
    </row>
    <row r="71" spans="1:10" ht="42" customHeight="1" x14ac:dyDescent="0.15">
      <c r="A71" s="6"/>
      <c r="B71" s="24" t="s">
        <v>79</v>
      </c>
      <c r="C71" s="24"/>
      <c r="D71" s="24"/>
      <c r="E71" s="8" t="s">
        <v>13</v>
      </c>
      <c r="F71" s="9">
        <v>1</v>
      </c>
      <c r="G71" s="12"/>
      <c r="I71" s="13">
        <v>62</v>
      </c>
      <c r="J71" s="14">
        <v>210</v>
      </c>
    </row>
    <row r="72" spans="1:10" ht="42" customHeight="1" x14ac:dyDescent="0.15">
      <c r="A72" s="23" t="s">
        <v>80</v>
      </c>
      <c r="B72" s="24"/>
      <c r="C72" s="24"/>
      <c r="D72" s="24"/>
      <c r="E72" s="8" t="s">
        <v>13</v>
      </c>
      <c r="F72" s="9">
        <v>1</v>
      </c>
      <c r="G72" s="11">
        <f>G67+G68+G71</f>
        <v>0</v>
      </c>
      <c r="I72" s="13">
        <v>63</v>
      </c>
      <c r="J72" s="14"/>
    </row>
    <row r="73" spans="1:10" ht="42" customHeight="1" x14ac:dyDescent="0.15">
      <c r="A73" s="6"/>
      <c r="B73" s="24" t="s">
        <v>81</v>
      </c>
      <c r="C73" s="24"/>
      <c r="D73" s="24"/>
      <c r="E73" s="8" t="s">
        <v>13</v>
      </c>
      <c r="F73" s="9">
        <v>1</v>
      </c>
      <c r="G73" s="12"/>
      <c r="I73" s="13">
        <v>64</v>
      </c>
      <c r="J73" s="14">
        <v>220</v>
      </c>
    </row>
    <row r="74" spans="1:10" ht="42" customHeight="1" x14ac:dyDescent="0.15">
      <c r="A74" s="23" t="s">
        <v>82</v>
      </c>
      <c r="B74" s="24"/>
      <c r="C74" s="24"/>
      <c r="D74" s="24"/>
      <c r="E74" s="8" t="s">
        <v>13</v>
      </c>
      <c r="F74" s="9">
        <v>1</v>
      </c>
      <c r="G74" s="11">
        <f>G72+G73</f>
        <v>0</v>
      </c>
      <c r="I74" s="13">
        <v>65</v>
      </c>
      <c r="J74" s="14">
        <v>30</v>
      </c>
    </row>
    <row r="75" spans="1:10" ht="42" customHeight="1" x14ac:dyDescent="0.15">
      <c r="A75" s="25" t="s">
        <v>83</v>
      </c>
      <c r="B75" s="26"/>
      <c r="C75" s="26"/>
      <c r="D75" s="26"/>
      <c r="E75" s="15" t="s">
        <v>84</v>
      </c>
      <c r="F75" s="16" t="s">
        <v>84</v>
      </c>
      <c r="G75" s="17">
        <f>G74</f>
        <v>0</v>
      </c>
      <c r="I75" s="18">
        <v>66</v>
      </c>
      <c r="J75" s="18">
        <v>90</v>
      </c>
    </row>
  </sheetData>
  <sheetProtection sheet="1"/>
  <mergeCells count="72">
    <mergeCell ref="A74:D74"/>
    <mergeCell ref="A75:D75"/>
    <mergeCell ref="B69:D69"/>
    <mergeCell ref="A70:D70"/>
    <mergeCell ref="B71:D71"/>
    <mergeCell ref="A72:D72"/>
    <mergeCell ref="B73:D73"/>
    <mergeCell ref="B64:D64"/>
    <mergeCell ref="C65:D65"/>
    <mergeCell ref="D66"/>
    <mergeCell ref="A67:D67"/>
    <mergeCell ref="A68:D68"/>
    <mergeCell ref="D59"/>
    <mergeCell ref="D60"/>
    <mergeCell ref="D61"/>
    <mergeCell ref="D62"/>
    <mergeCell ref="D63"/>
    <mergeCell ref="C54:D54"/>
    <mergeCell ref="D55"/>
    <mergeCell ref="D56"/>
    <mergeCell ref="D57"/>
    <mergeCell ref="D58"/>
    <mergeCell ref="B49:D49"/>
    <mergeCell ref="C50:D50"/>
    <mergeCell ref="D51"/>
    <mergeCell ref="D52"/>
    <mergeCell ref="D53"/>
    <mergeCell ref="D44"/>
    <mergeCell ref="B45:D45"/>
    <mergeCell ref="C46:D46"/>
    <mergeCell ref="D47"/>
    <mergeCell ref="D48"/>
    <mergeCell ref="D39"/>
    <mergeCell ref="B40:D40"/>
    <mergeCell ref="C41:D41"/>
    <mergeCell ref="D42"/>
    <mergeCell ref="C43:D43"/>
    <mergeCell ref="D34"/>
    <mergeCell ref="D35"/>
    <mergeCell ref="A36:D36"/>
    <mergeCell ref="B37:D37"/>
    <mergeCell ref="C38:D38"/>
    <mergeCell ref="B29:D29"/>
    <mergeCell ref="C30:D30"/>
    <mergeCell ref="D31"/>
    <mergeCell ref="D32"/>
    <mergeCell ref="C33:D33"/>
    <mergeCell ref="D24"/>
    <mergeCell ref="C25:D25"/>
    <mergeCell ref="D26"/>
    <mergeCell ref="D27"/>
    <mergeCell ref="D28"/>
    <mergeCell ref="D19"/>
    <mergeCell ref="D20"/>
    <mergeCell ref="D21"/>
    <mergeCell ref="B22:D22"/>
    <mergeCell ref="C23:D23"/>
    <mergeCell ref="D14"/>
    <mergeCell ref="D15"/>
    <mergeCell ref="C16: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Tsutsumi Yoshiaki</cp:lastModifiedBy>
  <dcterms:created xsi:type="dcterms:W3CDTF">2021-09-20T00:01:11Z</dcterms:created>
  <dcterms:modified xsi:type="dcterms:W3CDTF">2021-09-20T00:01:27Z</dcterms:modified>
</cp:coreProperties>
</file>